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<sst xmlns="http://schemas.openxmlformats.org/spreadsheetml/2006/main" count="138" uniqueCount="68">
  <si>
    <t>吴悦旗</t>
  </si>
  <si>
    <t>朱政国</t>
  </si>
  <si>
    <t>李俊宏</t>
  </si>
  <si>
    <t>郑  沫</t>
  </si>
  <si>
    <t>蔡  红</t>
  </si>
  <si>
    <t>魏  球</t>
  </si>
  <si>
    <t>陈屹珊</t>
  </si>
  <si>
    <t>赵亮晨</t>
  </si>
  <si>
    <t>学业成绩30%</t>
  </si>
  <si>
    <t>张自楚</t>
  </si>
  <si>
    <t>黄流聪</t>
  </si>
  <si>
    <t>翁佳敏</t>
  </si>
  <si>
    <t>阳佳珍</t>
  </si>
  <si>
    <t>何媚</t>
  </si>
  <si>
    <t>季晓罗</t>
  </si>
  <si>
    <t>张璐</t>
  </si>
  <si>
    <t>邢樱夕</t>
  </si>
  <si>
    <t>田力</t>
  </si>
  <si>
    <t>思想品德10%</t>
  </si>
  <si>
    <t>社会实践10%</t>
  </si>
  <si>
    <t>黄俊杰</t>
  </si>
  <si>
    <t>唐雪芩</t>
  </si>
  <si>
    <t>张和轩</t>
  </si>
  <si>
    <t>程帅</t>
  </si>
  <si>
    <t>陈熹</t>
  </si>
  <si>
    <t>云迈</t>
  </si>
  <si>
    <t>钱撷羽</t>
  </si>
  <si>
    <t>刘倩南</t>
  </si>
  <si>
    <t>康力</t>
  </si>
  <si>
    <t>2014级博士</t>
  </si>
  <si>
    <t>姓名</t>
  </si>
  <si>
    <t>科研成果50%</t>
  </si>
  <si>
    <t>总评分</t>
  </si>
  <si>
    <t>2015级博士</t>
  </si>
  <si>
    <t>2014级硕士</t>
  </si>
  <si>
    <t>排名</t>
  </si>
  <si>
    <t>刘睿</t>
  </si>
  <si>
    <t>肖宝玭</t>
  </si>
  <si>
    <t>朱倩渝</t>
  </si>
  <si>
    <t>刘茹楠</t>
  </si>
  <si>
    <t>蒋都都</t>
  </si>
  <si>
    <t>初试50%</t>
  </si>
  <si>
    <t>复试50%</t>
  </si>
  <si>
    <t>总成绩</t>
  </si>
  <si>
    <t>姓名</t>
  </si>
  <si>
    <t>面试</t>
  </si>
  <si>
    <t>笔试</t>
  </si>
  <si>
    <t>总成绩</t>
  </si>
  <si>
    <t>庄婕</t>
  </si>
  <si>
    <t>谢嘉荣</t>
  </si>
  <si>
    <t>尚冰</t>
  </si>
  <si>
    <t>姜梦茵</t>
  </si>
  <si>
    <t>韩雪莹</t>
  </si>
  <si>
    <t>彭静仪</t>
  </si>
  <si>
    <t>万芯铭</t>
  </si>
  <si>
    <t>李世磊</t>
  </si>
  <si>
    <t>李小华</t>
  </si>
  <si>
    <t>赵颂丽</t>
  </si>
  <si>
    <t>钟洪亮</t>
  </si>
  <si>
    <t>初试总成绩60%</t>
  </si>
  <si>
    <t>复试总成绩40%</t>
  </si>
  <si>
    <t>2016级硕士</t>
  </si>
  <si>
    <t>2015级硕士</t>
  </si>
  <si>
    <t>2016级博士</t>
  </si>
  <si>
    <t>张  健</t>
  </si>
  <si>
    <t>拟推荐等级</t>
  </si>
  <si>
    <t>一等</t>
  </si>
  <si>
    <t>二等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</si>
</sst>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b/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workbookViewId="0" topLeftCell="A40">
      <selection activeCell="K34" sqref="K34"/>
    </sheetView>
  </sheetViews>
  <sheetFormatPr defaultColWidth="9.00390625" defaultRowHeight="14.25"/>
  <cols>
    <col min="3" max="3" width="16.125" style="0" customWidth="1"/>
    <col min="4" max="4" width="19.875" style="0" customWidth="1"/>
    <col min="5" max="5" width="16.75390625" style="0" customWidth="1"/>
    <col min="6" max="6" width="17.125" style="0" customWidth="1"/>
    <col min="7" max="7" width="9.00390625" style="0" customWidth="1"/>
    <col min="8" max="8" width="15.375" style="0" customWidth="1"/>
  </cols>
  <sheetData>
    <row r="1" spans="2:7" ht="18.75">
      <c r="B1" s="18" t="s">
        <v>29</v>
      </c>
      <c r="C1" s="1"/>
      <c r="D1" s="1"/>
      <c r="E1" s="1"/>
      <c r="F1" s="1"/>
      <c r="G1" s="1"/>
    </row>
    <row r="2" spans="1:8" ht="18.75">
      <c r="A2" s="7" t="s">
        <v>35</v>
      </c>
      <c r="B2" s="4" t="s">
        <v>30</v>
      </c>
      <c r="C2" s="4" t="s">
        <v>18</v>
      </c>
      <c r="D2" s="4" t="s">
        <v>19</v>
      </c>
      <c r="E2" s="4" t="s">
        <v>31</v>
      </c>
      <c r="F2" s="4" t="s">
        <v>8</v>
      </c>
      <c r="G2" s="4" t="s">
        <v>32</v>
      </c>
      <c r="H2" s="20" t="s">
        <v>65</v>
      </c>
    </row>
    <row r="3" spans="1:8" ht="18.75">
      <c r="A3" s="7">
        <v>1</v>
      </c>
      <c r="B3" s="2" t="s">
        <v>4</v>
      </c>
      <c r="C3" s="4">
        <v>100</v>
      </c>
      <c r="D3" s="4">
        <v>100</v>
      </c>
      <c r="E3" s="4">
        <v>60</v>
      </c>
      <c r="F3" s="4">
        <v>0</v>
      </c>
      <c r="G3" s="4">
        <f>C3*10%+D3*10%+E3*0.5+F3*0.3</f>
        <v>50</v>
      </c>
      <c r="H3" s="7" t="s">
        <v>66</v>
      </c>
    </row>
    <row r="4" spans="1:8" ht="18.75">
      <c r="A4" s="7">
        <v>2</v>
      </c>
      <c r="B4" s="2" t="s">
        <v>0</v>
      </c>
      <c r="C4" s="4">
        <v>100</v>
      </c>
      <c r="D4" s="4">
        <v>100</v>
      </c>
      <c r="E4" s="4">
        <v>8</v>
      </c>
      <c r="F4" s="4">
        <v>0</v>
      </c>
      <c r="G4" s="4">
        <f>C4*10%+D4*10%+E4*0.5+F4*0.3</f>
        <v>24</v>
      </c>
      <c r="H4" s="7" t="s">
        <v>66</v>
      </c>
    </row>
    <row r="5" spans="1:8" ht="18.75">
      <c r="A5" s="7">
        <v>3</v>
      </c>
      <c r="B5" s="2" t="s">
        <v>64</v>
      </c>
      <c r="C5" s="4">
        <v>100</v>
      </c>
      <c r="D5" s="4">
        <v>100</v>
      </c>
      <c r="E5" s="4">
        <v>6</v>
      </c>
      <c r="F5" s="4">
        <v>0</v>
      </c>
      <c r="G5" s="4">
        <f aca="true" t="shared" si="0" ref="G5:G14">C5*10%+D5*10%+E5*0.5+F5*0.3</f>
        <v>23</v>
      </c>
      <c r="H5" s="7" t="s">
        <v>67</v>
      </c>
    </row>
    <row r="6" spans="1:8" ht="18.75">
      <c r="A6" s="7">
        <v>4</v>
      </c>
      <c r="B6" s="2" t="s">
        <v>5</v>
      </c>
      <c r="C6" s="4">
        <v>100</v>
      </c>
      <c r="D6" s="4">
        <v>100</v>
      </c>
      <c r="E6" s="4">
        <v>0</v>
      </c>
      <c r="F6" s="4">
        <v>0</v>
      </c>
      <c r="G6" s="4">
        <f t="shared" si="0"/>
        <v>20</v>
      </c>
      <c r="H6" s="7" t="s">
        <v>67</v>
      </c>
    </row>
    <row r="7" spans="2:7" ht="18.75">
      <c r="B7" s="1"/>
      <c r="C7" s="1"/>
      <c r="D7" s="1"/>
      <c r="E7" s="1"/>
      <c r="F7" s="1"/>
      <c r="G7" s="1"/>
    </row>
    <row r="8" spans="2:7" ht="24" customHeight="1">
      <c r="B8" s="21" t="s">
        <v>33</v>
      </c>
      <c r="C8" s="21"/>
      <c r="D8" s="1"/>
      <c r="E8" s="1"/>
      <c r="F8" s="1"/>
      <c r="G8" s="1"/>
    </row>
    <row r="9" spans="1:8" ht="18.75">
      <c r="A9" s="7" t="s">
        <v>35</v>
      </c>
      <c r="B9" s="5" t="s">
        <v>30</v>
      </c>
      <c r="C9" s="4" t="s">
        <v>18</v>
      </c>
      <c r="D9" s="4" t="s">
        <v>19</v>
      </c>
      <c r="E9" s="4" t="s">
        <v>31</v>
      </c>
      <c r="F9" s="4" t="s">
        <v>8</v>
      </c>
      <c r="G9" s="4" t="s">
        <v>32</v>
      </c>
      <c r="H9" s="20" t="s">
        <v>65</v>
      </c>
    </row>
    <row r="10" spans="1:8" ht="18.75">
      <c r="A10" s="7">
        <v>1</v>
      </c>
      <c r="B10" s="2" t="s">
        <v>1</v>
      </c>
      <c r="C10" s="4">
        <v>100</v>
      </c>
      <c r="D10" s="4">
        <v>100</v>
      </c>
      <c r="E10" s="4">
        <v>50</v>
      </c>
      <c r="F10" s="4">
        <v>89.2</v>
      </c>
      <c r="G10" s="4">
        <f t="shared" si="0"/>
        <v>71.76</v>
      </c>
      <c r="H10" s="7" t="s">
        <v>66</v>
      </c>
    </row>
    <row r="11" spans="1:9" ht="18.75">
      <c r="A11" s="7">
        <v>2</v>
      </c>
      <c r="B11" s="2" t="s">
        <v>2</v>
      </c>
      <c r="C11" s="4">
        <v>100</v>
      </c>
      <c r="D11" s="4">
        <v>100</v>
      </c>
      <c r="E11" s="4">
        <v>49</v>
      </c>
      <c r="F11" s="4">
        <v>88.5</v>
      </c>
      <c r="G11" s="4">
        <f t="shared" si="0"/>
        <v>71.05</v>
      </c>
      <c r="H11" s="7" t="s">
        <v>66</v>
      </c>
      <c r="I11" s="9"/>
    </row>
    <row r="12" spans="1:8" ht="18.75">
      <c r="A12" s="7">
        <v>3</v>
      </c>
      <c r="B12" s="2" t="s">
        <v>3</v>
      </c>
      <c r="C12" s="4">
        <v>100</v>
      </c>
      <c r="D12" s="4">
        <v>100</v>
      </c>
      <c r="E12" s="4">
        <v>2.4</v>
      </c>
      <c r="F12" s="4">
        <v>91</v>
      </c>
      <c r="G12" s="4">
        <f t="shared" si="0"/>
        <v>48.5</v>
      </c>
      <c r="H12" s="7" t="s">
        <v>66</v>
      </c>
    </row>
    <row r="13" spans="1:8" ht="18.75">
      <c r="A13" s="7">
        <v>4</v>
      </c>
      <c r="B13" s="3" t="s">
        <v>6</v>
      </c>
      <c r="C13" s="4">
        <v>100</v>
      </c>
      <c r="D13" s="4">
        <v>100</v>
      </c>
      <c r="E13" s="4">
        <v>0</v>
      </c>
      <c r="F13" s="4">
        <v>87.8</v>
      </c>
      <c r="G13" s="4">
        <f t="shared" si="0"/>
        <v>46.34</v>
      </c>
      <c r="H13" s="7" t="s">
        <v>67</v>
      </c>
    </row>
    <row r="14" spans="1:8" ht="18.75">
      <c r="A14" s="7">
        <v>5</v>
      </c>
      <c r="B14" s="3" t="s">
        <v>7</v>
      </c>
      <c r="C14" s="4">
        <v>100</v>
      </c>
      <c r="D14" s="4">
        <v>100</v>
      </c>
      <c r="E14" s="4">
        <v>0</v>
      </c>
      <c r="F14" s="4">
        <v>86.6</v>
      </c>
      <c r="G14" s="4">
        <f t="shared" si="0"/>
        <v>45.98</v>
      </c>
      <c r="H14" s="7" t="s">
        <v>67</v>
      </c>
    </row>
    <row r="15" spans="1:7" ht="18.75">
      <c r="A15" s="10"/>
      <c r="B15" s="11"/>
      <c r="C15" s="12"/>
      <c r="D15" s="12"/>
      <c r="E15" s="12"/>
      <c r="F15" s="12"/>
      <c r="G15" s="12"/>
    </row>
    <row r="16" spans="1:7" ht="23.25" customHeight="1">
      <c r="A16" s="10"/>
      <c r="B16" s="22" t="s">
        <v>63</v>
      </c>
      <c r="C16" s="22"/>
      <c r="D16" s="12"/>
      <c r="E16" s="12"/>
      <c r="F16" s="12"/>
      <c r="G16" s="12"/>
    </row>
    <row r="17" spans="1:7" ht="18.75">
      <c r="A17" s="4" t="s">
        <v>35</v>
      </c>
      <c r="B17" s="4" t="s">
        <v>30</v>
      </c>
      <c r="C17" s="4" t="s">
        <v>41</v>
      </c>
      <c r="D17" s="4" t="s">
        <v>42</v>
      </c>
      <c r="E17" s="4" t="s">
        <v>43</v>
      </c>
      <c r="F17" s="20" t="s">
        <v>65</v>
      </c>
      <c r="G17" s="12"/>
    </row>
    <row r="18" spans="1:7" ht="18.75">
      <c r="A18" s="4">
        <v>1</v>
      </c>
      <c r="B18" s="4" t="s">
        <v>36</v>
      </c>
      <c r="C18" s="4">
        <v>231</v>
      </c>
      <c r="D18" s="4">
        <v>82.07</v>
      </c>
      <c r="E18" s="4">
        <f>C18/3*0.5+D18*0.5</f>
        <v>79.535</v>
      </c>
      <c r="F18" s="7" t="s">
        <v>66</v>
      </c>
      <c r="G18" s="12"/>
    </row>
    <row r="19" spans="1:7" ht="18.75">
      <c r="A19" s="4">
        <v>2</v>
      </c>
      <c r="B19" s="4" t="s">
        <v>37</v>
      </c>
      <c r="C19" s="4">
        <v>234</v>
      </c>
      <c r="D19" s="4">
        <v>80.47</v>
      </c>
      <c r="E19" s="4">
        <f>C19/3*0.5+D19*0.5</f>
        <v>79.235</v>
      </c>
      <c r="F19" s="7" t="s">
        <v>66</v>
      </c>
      <c r="G19" s="12"/>
    </row>
    <row r="20" spans="1:7" ht="18.75">
      <c r="A20" s="4">
        <v>3</v>
      </c>
      <c r="B20" s="4" t="s">
        <v>38</v>
      </c>
      <c r="C20" s="4">
        <v>213</v>
      </c>
      <c r="D20" s="4">
        <v>86.13</v>
      </c>
      <c r="E20" s="4">
        <f>C20/3*0.5+D20*0.5</f>
        <v>78.565</v>
      </c>
      <c r="F20" s="7" t="s">
        <v>66</v>
      </c>
      <c r="G20" s="12"/>
    </row>
    <row r="21" spans="1:7" ht="18.75">
      <c r="A21" s="4">
        <v>4</v>
      </c>
      <c r="B21" s="4" t="s">
        <v>39</v>
      </c>
      <c r="C21" s="4">
        <v>197</v>
      </c>
      <c r="D21" s="4">
        <v>84.97</v>
      </c>
      <c r="E21" s="4">
        <f>C21/3*0.5+D21*0.5</f>
        <v>75.31833333333333</v>
      </c>
      <c r="F21" s="7" t="s">
        <v>67</v>
      </c>
      <c r="G21" s="12"/>
    </row>
    <row r="22" spans="1:7" ht="18.75">
      <c r="A22" s="4">
        <v>5</v>
      </c>
      <c r="B22" s="4" t="s">
        <v>40</v>
      </c>
      <c r="C22" s="4">
        <v>205</v>
      </c>
      <c r="D22" s="4">
        <v>79.4</v>
      </c>
      <c r="E22" s="4">
        <f>C22/3*0.5+D22*0.5</f>
        <v>73.86666666666667</v>
      </c>
      <c r="F22" s="7" t="s">
        <v>67</v>
      </c>
      <c r="G22" s="12"/>
    </row>
    <row r="23" spans="1:7" ht="18.75">
      <c r="A23" s="10"/>
      <c r="B23" s="11"/>
      <c r="C23" s="12"/>
      <c r="D23" s="12"/>
      <c r="E23" s="12"/>
      <c r="F23" s="12"/>
      <c r="G23" s="12"/>
    </row>
    <row r="24" spans="1:7" ht="18.75">
      <c r="A24" s="10"/>
      <c r="B24" s="11"/>
      <c r="C24" s="12"/>
      <c r="D24" s="12"/>
      <c r="E24" s="12"/>
      <c r="F24" s="12"/>
      <c r="G24" s="12"/>
    </row>
    <row r="25" spans="2:7" ht="18.75">
      <c r="B25" s="1"/>
      <c r="C25" s="1"/>
      <c r="D25" s="1"/>
      <c r="E25" s="1"/>
      <c r="F25" s="1"/>
      <c r="G25" s="1"/>
    </row>
    <row r="26" spans="2:7" ht="18.75">
      <c r="B26" s="19" t="s">
        <v>34</v>
      </c>
      <c r="C26" s="8"/>
      <c r="D26" s="8"/>
      <c r="E26" s="8"/>
      <c r="F26" s="8"/>
      <c r="G26" s="8"/>
    </row>
    <row r="27" spans="1:8" ht="18.75">
      <c r="A27" s="7" t="s">
        <v>35</v>
      </c>
      <c r="B27" s="5" t="s">
        <v>30</v>
      </c>
      <c r="C27" s="4" t="s">
        <v>18</v>
      </c>
      <c r="D27" s="4" t="s">
        <v>19</v>
      </c>
      <c r="E27" s="4" t="s">
        <v>31</v>
      </c>
      <c r="F27" s="4" t="s">
        <v>8</v>
      </c>
      <c r="G27" s="4" t="s">
        <v>32</v>
      </c>
      <c r="H27" s="20" t="s">
        <v>65</v>
      </c>
    </row>
    <row r="28" spans="1:8" ht="18.75">
      <c r="A28" s="7">
        <v>1</v>
      </c>
      <c r="B28" s="4" t="s">
        <v>9</v>
      </c>
      <c r="C28" s="4">
        <v>102</v>
      </c>
      <c r="D28" s="4">
        <v>103</v>
      </c>
      <c r="E28" s="4">
        <v>68</v>
      </c>
      <c r="F28" s="4">
        <v>94</v>
      </c>
      <c r="G28" s="4">
        <f aca="true" t="shared" si="1" ref="G28:G36">C28*10%+D28*10%+E28*0.5+F28*0.3</f>
        <v>82.7</v>
      </c>
      <c r="H28" s="7" t="s">
        <v>66</v>
      </c>
    </row>
    <row r="29" spans="1:8" ht="18.75">
      <c r="A29" s="7">
        <v>2</v>
      </c>
      <c r="B29" s="4" t="s">
        <v>11</v>
      </c>
      <c r="C29" s="4">
        <v>100</v>
      </c>
      <c r="D29" s="4">
        <v>105</v>
      </c>
      <c r="E29" s="4">
        <v>8</v>
      </c>
      <c r="F29" s="4">
        <v>91.7</v>
      </c>
      <c r="G29" s="4">
        <f t="shared" si="1"/>
        <v>52.010000000000005</v>
      </c>
      <c r="H29" s="7" t="s">
        <v>66</v>
      </c>
    </row>
    <row r="30" spans="1:8" ht="18.75">
      <c r="A30" s="7">
        <v>3</v>
      </c>
      <c r="B30" s="4" t="s">
        <v>17</v>
      </c>
      <c r="C30" s="4">
        <v>100</v>
      </c>
      <c r="D30" s="4">
        <v>100</v>
      </c>
      <c r="E30" s="4">
        <v>8</v>
      </c>
      <c r="F30" s="4">
        <v>88</v>
      </c>
      <c r="G30" s="4">
        <f t="shared" si="1"/>
        <v>50.4</v>
      </c>
      <c r="H30" s="7" t="s">
        <v>66</v>
      </c>
    </row>
    <row r="31" spans="1:8" ht="18.75">
      <c r="A31" s="7">
        <v>4</v>
      </c>
      <c r="B31" s="4" t="s">
        <v>10</v>
      </c>
      <c r="C31" s="4">
        <v>100</v>
      </c>
      <c r="D31" s="4">
        <v>105</v>
      </c>
      <c r="E31" s="4">
        <v>0</v>
      </c>
      <c r="F31" s="4">
        <v>93.3</v>
      </c>
      <c r="G31" s="4">
        <f t="shared" si="1"/>
        <v>48.489999999999995</v>
      </c>
      <c r="H31" s="7" t="s">
        <v>66</v>
      </c>
    </row>
    <row r="32" spans="1:8" ht="18.75">
      <c r="A32" s="7">
        <v>5</v>
      </c>
      <c r="B32" s="4" t="s">
        <v>13</v>
      </c>
      <c r="C32" s="4">
        <v>102</v>
      </c>
      <c r="D32" s="4">
        <v>103</v>
      </c>
      <c r="E32" s="4">
        <v>0</v>
      </c>
      <c r="F32" s="4">
        <v>91</v>
      </c>
      <c r="G32" s="4">
        <f t="shared" si="1"/>
        <v>47.8</v>
      </c>
      <c r="H32" s="7" t="s">
        <v>67</v>
      </c>
    </row>
    <row r="33" spans="1:8" ht="18.75">
      <c r="A33" s="7">
        <v>6</v>
      </c>
      <c r="B33" s="4" t="s">
        <v>12</v>
      </c>
      <c r="C33" s="4">
        <v>100</v>
      </c>
      <c r="D33" s="4">
        <v>100</v>
      </c>
      <c r="E33" s="4">
        <v>0</v>
      </c>
      <c r="F33" s="4">
        <v>91.3</v>
      </c>
      <c r="G33" s="4">
        <f t="shared" si="1"/>
        <v>47.39</v>
      </c>
      <c r="H33" s="7" t="s">
        <v>67</v>
      </c>
    </row>
    <row r="34" spans="1:8" ht="18.75">
      <c r="A34" s="7">
        <v>7</v>
      </c>
      <c r="B34" s="4" t="s">
        <v>14</v>
      </c>
      <c r="C34" s="4">
        <v>100</v>
      </c>
      <c r="D34" s="4">
        <v>100</v>
      </c>
      <c r="E34" s="4">
        <v>0</v>
      </c>
      <c r="F34" s="4">
        <v>91</v>
      </c>
      <c r="G34" s="4">
        <f t="shared" si="1"/>
        <v>47.3</v>
      </c>
      <c r="H34" s="7" t="s">
        <v>67</v>
      </c>
    </row>
    <row r="35" spans="1:8" ht="18.75">
      <c r="A35" s="7">
        <v>8</v>
      </c>
      <c r="B35" s="4" t="s">
        <v>15</v>
      </c>
      <c r="C35" s="4">
        <v>100</v>
      </c>
      <c r="D35" s="4">
        <v>100</v>
      </c>
      <c r="E35" s="4">
        <v>0</v>
      </c>
      <c r="F35" s="4">
        <v>90.7</v>
      </c>
      <c r="G35" s="4">
        <f t="shared" si="1"/>
        <v>47.21</v>
      </c>
      <c r="H35" s="7" t="s">
        <v>67</v>
      </c>
    </row>
    <row r="36" spans="1:8" ht="18.75">
      <c r="A36" s="7">
        <v>9</v>
      </c>
      <c r="B36" s="4" t="s">
        <v>16</v>
      </c>
      <c r="C36" s="4">
        <v>100</v>
      </c>
      <c r="D36" s="4">
        <v>100</v>
      </c>
      <c r="E36" s="4">
        <v>0</v>
      </c>
      <c r="F36" s="4">
        <v>89</v>
      </c>
      <c r="G36" s="4">
        <f t="shared" si="1"/>
        <v>46.7</v>
      </c>
      <c r="H36" s="7" t="s">
        <v>67</v>
      </c>
    </row>
    <row r="37" spans="2:7" ht="18.75">
      <c r="B37" s="1"/>
      <c r="C37" s="1"/>
      <c r="D37" s="1"/>
      <c r="E37" s="1"/>
      <c r="F37" s="1"/>
      <c r="G37" s="1"/>
    </row>
    <row r="38" spans="2:7" ht="18.75">
      <c r="B38" s="1"/>
      <c r="C38" s="1"/>
      <c r="D38" s="1"/>
      <c r="E38" s="1"/>
      <c r="F38" s="1"/>
      <c r="G38" s="1"/>
    </row>
    <row r="39" spans="2:7" ht="18.75">
      <c r="B39" s="18" t="s">
        <v>62</v>
      </c>
      <c r="C39" s="1"/>
      <c r="D39" s="1"/>
      <c r="E39" s="1"/>
      <c r="F39" s="1"/>
      <c r="G39" s="1"/>
    </row>
    <row r="40" spans="1:8" ht="18.75">
      <c r="A40" s="7" t="s">
        <v>35</v>
      </c>
      <c r="B40" s="5" t="s">
        <v>30</v>
      </c>
      <c r="C40" s="4" t="s">
        <v>18</v>
      </c>
      <c r="D40" s="4" t="s">
        <v>19</v>
      </c>
      <c r="E40" s="4" t="s">
        <v>31</v>
      </c>
      <c r="F40" s="4" t="s">
        <v>8</v>
      </c>
      <c r="G40" s="4" t="s">
        <v>32</v>
      </c>
      <c r="H40" s="20" t="s">
        <v>65</v>
      </c>
    </row>
    <row r="41" spans="1:8" ht="18.75">
      <c r="A41" s="7">
        <v>1</v>
      </c>
      <c r="B41" s="6" t="s">
        <v>22</v>
      </c>
      <c r="C41" s="4">
        <v>100</v>
      </c>
      <c r="D41" s="4">
        <v>100</v>
      </c>
      <c r="E41" s="4">
        <v>8</v>
      </c>
      <c r="F41" s="4">
        <v>89.9</v>
      </c>
      <c r="G41" s="4">
        <f aca="true" t="shared" si="2" ref="G41:G49">C41*10%+D41*10%+E41*0.5+F41*0.3</f>
        <v>50.97</v>
      </c>
      <c r="H41" s="7" t="s">
        <v>66</v>
      </c>
    </row>
    <row r="42" spans="1:8" ht="18.75">
      <c r="A42" s="7">
        <v>2</v>
      </c>
      <c r="B42" s="6" t="s">
        <v>20</v>
      </c>
      <c r="C42" s="4">
        <v>100</v>
      </c>
      <c r="D42" s="4">
        <v>102</v>
      </c>
      <c r="E42" s="4">
        <v>0</v>
      </c>
      <c r="F42" s="4">
        <v>90.7</v>
      </c>
      <c r="G42" s="4">
        <f t="shared" si="2"/>
        <v>47.410000000000004</v>
      </c>
      <c r="H42" s="7" t="s">
        <v>66</v>
      </c>
    </row>
    <row r="43" spans="1:8" ht="18.75">
      <c r="A43" s="7">
        <v>3</v>
      </c>
      <c r="B43" s="6" t="s">
        <v>23</v>
      </c>
      <c r="C43" s="4">
        <v>100</v>
      </c>
      <c r="D43" s="4">
        <v>103</v>
      </c>
      <c r="E43" s="4">
        <v>0</v>
      </c>
      <c r="F43" s="4">
        <v>89.85</v>
      </c>
      <c r="G43" s="4">
        <f t="shared" si="2"/>
        <v>47.254999999999995</v>
      </c>
      <c r="H43" s="7" t="s">
        <v>66</v>
      </c>
    </row>
    <row r="44" spans="1:8" ht="18.75">
      <c r="A44" s="7">
        <v>4</v>
      </c>
      <c r="B44" s="6" t="s">
        <v>21</v>
      </c>
      <c r="C44" s="4">
        <v>100</v>
      </c>
      <c r="D44" s="4">
        <v>100</v>
      </c>
      <c r="E44" s="4">
        <v>0</v>
      </c>
      <c r="F44" s="4">
        <v>90.2</v>
      </c>
      <c r="G44" s="4">
        <f t="shared" si="2"/>
        <v>47.06</v>
      </c>
      <c r="H44" s="7" t="s">
        <v>66</v>
      </c>
    </row>
    <row r="45" spans="1:8" ht="18.75">
      <c r="A45" s="7">
        <v>5</v>
      </c>
      <c r="B45" s="6" t="s">
        <v>24</v>
      </c>
      <c r="C45" s="4">
        <v>100</v>
      </c>
      <c r="D45" s="4">
        <v>100</v>
      </c>
      <c r="E45" s="4">
        <v>0</v>
      </c>
      <c r="F45" s="4">
        <v>89.4</v>
      </c>
      <c r="G45" s="4">
        <f t="shared" si="2"/>
        <v>46.82</v>
      </c>
      <c r="H45" s="7" t="s">
        <v>67</v>
      </c>
    </row>
    <row r="46" spans="1:8" ht="18.75">
      <c r="A46" s="7">
        <v>6</v>
      </c>
      <c r="B46" s="6" t="s">
        <v>25</v>
      </c>
      <c r="C46" s="4">
        <v>100</v>
      </c>
      <c r="D46" s="4">
        <v>100</v>
      </c>
      <c r="E46" s="4">
        <v>0</v>
      </c>
      <c r="F46" s="4">
        <v>88.5</v>
      </c>
      <c r="G46" s="4">
        <f t="shared" si="2"/>
        <v>46.55</v>
      </c>
      <c r="H46" s="7" t="s">
        <v>67</v>
      </c>
    </row>
    <row r="47" spans="1:8" ht="18.75">
      <c r="A47" s="7">
        <v>7</v>
      </c>
      <c r="B47" s="6" t="s">
        <v>26</v>
      </c>
      <c r="C47" s="4">
        <v>100</v>
      </c>
      <c r="D47" s="4">
        <v>100</v>
      </c>
      <c r="E47" s="4">
        <v>0</v>
      </c>
      <c r="F47" s="4">
        <v>87.5</v>
      </c>
      <c r="G47" s="4">
        <f t="shared" si="2"/>
        <v>46.25</v>
      </c>
      <c r="H47" s="7" t="s">
        <v>67</v>
      </c>
    </row>
    <row r="48" spans="1:8" ht="18.75">
      <c r="A48" s="7">
        <v>8</v>
      </c>
      <c r="B48" s="6" t="s">
        <v>27</v>
      </c>
      <c r="C48" s="4">
        <v>100</v>
      </c>
      <c r="D48" s="4">
        <v>100</v>
      </c>
      <c r="E48" s="4">
        <v>0</v>
      </c>
      <c r="F48" s="4">
        <v>86.8</v>
      </c>
      <c r="G48" s="4">
        <f t="shared" si="2"/>
        <v>46.04</v>
      </c>
      <c r="H48" s="7" t="s">
        <v>67</v>
      </c>
    </row>
    <row r="49" spans="1:8" ht="18.75">
      <c r="A49" s="7">
        <v>9</v>
      </c>
      <c r="B49" s="6" t="s">
        <v>28</v>
      </c>
      <c r="C49" s="4">
        <v>100</v>
      </c>
      <c r="D49" s="4">
        <v>100</v>
      </c>
      <c r="E49" s="4">
        <v>0</v>
      </c>
      <c r="F49" s="4">
        <v>85.6</v>
      </c>
      <c r="G49" s="4">
        <f t="shared" si="2"/>
        <v>45.67999999999999</v>
      </c>
      <c r="H49" s="7" t="s">
        <v>67</v>
      </c>
    </row>
    <row r="52" spans="2:3" ht="22.5" customHeight="1">
      <c r="B52" s="23" t="s">
        <v>61</v>
      </c>
      <c r="C52" s="23"/>
    </row>
    <row r="53" spans="1:11" ht="18.75">
      <c r="A53" s="4" t="s">
        <v>35</v>
      </c>
      <c r="B53" s="14" t="s">
        <v>44</v>
      </c>
      <c r="C53" s="15" t="s">
        <v>45</v>
      </c>
      <c r="D53" s="14" t="s">
        <v>46</v>
      </c>
      <c r="E53" s="16" t="s">
        <v>60</v>
      </c>
      <c r="F53" s="16" t="s">
        <v>59</v>
      </c>
      <c r="G53" s="16" t="s">
        <v>47</v>
      </c>
      <c r="H53" s="20" t="s">
        <v>65</v>
      </c>
      <c r="I53" s="13"/>
      <c r="J53" s="10"/>
      <c r="K53" s="10"/>
    </row>
    <row r="54" spans="1:11" ht="18.75">
      <c r="A54" s="4">
        <v>1</v>
      </c>
      <c r="B54" s="14" t="s">
        <v>48</v>
      </c>
      <c r="C54" s="14">
        <v>89</v>
      </c>
      <c r="D54" s="14">
        <v>85</v>
      </c>
      <c r="E54" s="16">
        <f aca="true" t="shared" si="3" ref="E54:E64">AVERAGE(C54:D54)</f>
        <v>87</v>
      </c>
      <c r="F54" s="17">
        <v>441</v>
      </c>
      <c r="G54" s="16">
        <f aca="true" t="shared" si="4" ref="G54:G64">(F54*0.6/5+E54*0.4)</f>
        <v>87.72</v>
      </c>
      <c r="H54" s="7" t="s">
        <v>66</v>
      </c>
      <c r="I54" s="10"/>
      <c r="J54" s="10"/>
      <c r="K54" s="10"/>
    </row>
    <row r="55" spans="1:11" ht="18.75">
      <c r="A55" s="4">
        <v>2</v>
      </c>
      <c r="B55" s="14" t="s">
        <v>49</v>
      </c>
      <c r="C55" s="14">
        <v>93.6</v>
      </c>
      <c r="D55" s="14">
        <v>92</v>
      </c>
      <c r="E55" s="16">
        <f t="shared" si="3"/>
        <v>92.8</v>
      </c>
      <c r="F55" s="17">
        <v>414</v>
      </c>
      <c r="G55" s="16">
        <f t="shared" si="4"/>
        <v>86.79999999999998</v>
      </c>
      <c r="H55" s="7" t="s">
        <v>66</v>
      </c>
      <c r="I55" s="10"/>
      <c r="J55" s="10"/>
      <c r="K55" s="10"/>
    </row>
    <row r="56" spans="1:11" ht="18.75">
      <c r="A56" s="4">
        <v>3</v>
      </c>
      <c r="B56" s="14" t="s">
        <v>50</v>
      </c>
      <c r="C56" s="14">
        <v>91.8</v>
      </c>
      <c r="D56" s="14">
        <v>90</v>
      </c>
      <c r="E56" s="16">
        <f t="shared" si="3"/>
        <v>90.9</v>
      </c>
      <c r="F56" s="17">
        <v>414</v>
      </c>
      <c r="G56" s="16">
        <f t="shared" si="4"/>
        <v>86.03999999999999</v>
      </c>
      <c r="H56" s="7" t="s">
        <v>66</v>
      </c>
      <c r="I56" s="10"/>
      <c r="J56" s="10"/>
      <c r="K56" s="10"/>
    </row>
    <row r="57" spans="1:11" ht="18.75">
      <c r="A57" s="4">
        <v>4</v>
      </c>
      <c r="B57" s="14" t="s">
        <v>51</v>
      </c>
      <c r="C57" s="14">
        <v>88</v>
      </c>
      <c r="D57" s="14">
        <v>80</v>
      </c>
      <c r="E57" s="16">
        <f t="shared" si="3"/>
        <v>84</v>
      </c>
      <c r="F57" s="17">
        <v>436</v>
      </c>
      <c r="G57" s="16">
        <f t="shared" si="4"/>
        <v>85.91999999999999</v>
      </c>
      <c r="H57" s="7" t="s">
        <v>66</v>
      </c>
      <c r="I57" s="10"/>
      <c r="J57" s="10"/>
      <c r="K57" s="10"/>
    </row>
    <row r="58" spans="1:11" ht="18.75">
      <c r="A58" s="4">
        <v>5</v>
      </c>
      <c r="B58" s="14" t="s">
        <v>52</v>
      </c>
      <c r="C58" s="14">
        <v>89</v>
      </c>
      <c r="D58" s="14">
        <v>88</v>
      </c>
      <c r="E58" s="16">
        <f t="shared" si="3"/>
        <v>88.5</v>
      </c>
      <c r="F58" s="17">
        <v>389</v>
      </c>
      <c r="G58" s="16">
        <f t="shared" si="4"/>
        <v>82.07999999999998</v>
      </c>
      <c r="H58" s="7" t="s">
        <v>66</v>
      </c>
      <c r="I58" s="10"/>
      <c r="J58" s="10"/>
      <c r="K58" s="10"/>
    </row>
    <row r="59" spans="1:11" ht="18.75">
      <c r="A59" s="4">
        <v>6</v>
      </c>
      <c r="B59" s="14" t="s">
        <v>53</v>
      </c>
      <c r="C59" s="14">
        <v>87.6</v>
      </c>
      <c r="D59" s="14">
        <v>85</v>
      </c>
      <c r="E59" s="16">
        <f t="shared" si="3"/>
        <v>86.3</v>
      </c>
      <c r="F59" s="17">
        <v>395</v>
      </c>
      <c r="G59" s="16">
        <f t="shared" si="4"/>
        <v>81.92</v>
      </c>
      <c r="H59" s="7" t="s">
        <v>67</v>
      </c>
      <c r="I59" s="10"/>
      <c r="J59" s="10"/>
      <c r="K59" s="10"/>
    </row>
    <row r="60" spans="1:11" ht="18.75">
      <c r="A60" s="4">
        <v>7</v>
      </c>
      <c r="B60" s="14" t="s">
        <v>54</v>
      </c>
      <c r="C60" s="14">
        <v>83.2</v>
      </c>
      <c r="D60" s="14">
        <v>85</v>
      </c>
      <c r="E60" s="16">
        <f t="shared" si="3"/>
        <v>84.1</v>
      </c>
      <c r="F60" s="17">
        <v>397</v>
      </c>
      <c r="G60" s="16">
        <f t="shared" si="4"/>
        <v>81.28</v>
      </c>
      <c r="H60" s="7" t="s">
        <v>67</v>
      </c>
      <c r="I60" s="10"/>
      <c r="J60" s="10"/>
      <c r="K60" s="10"/>
    </row>
    <row r="61" spans="1:11" ht="18.75">
      <c r="A61" s="4">
        <v>8</v>
      </c>
      <c r="B61" s="14" t="s">
        <v>55</v>
      </c>
      <c r="C61" s="14">
        <v>82</v>
      </c>
      <c r="D61" s="14">
        <v>90</v>
      </c>
      <c r="E61" s="16">
        <f t="shared" si="3"/>
        <v>86</v>
      </c>
      <c r="F61" s="17">
        <v>366</v>
      </c>
      <c r="G61" s="16">
        <f t="shared" si="4"/>
        <v>78.32</v>
      </c>
      <c r="H61" s="7" t="s">
        <v>67</v>
      </c>
      <c r="I61" s="10"/>
      <c r="J61" s="10"/>
      <c r="K61" s="10"/>
    </row>
    <row r="62" spans="1:11" ht="18.75">
      <c r="A62" s="4">
        <v>9</v>
      </c>
      <c r="B62" s="14" t="s">
        <v>56</v>
      </c>
      <c r="C62" s="14">
        <v>83.2</v>
      </c>
      <c r="D62" s="14">
        <v>75</v>
      </c>
      <c r="E62" s="16">
        <f t="shared" si="3"/>
        <v>79.1</v>
      </c>
      <c r="F62" s="17">
        <v>380</v>
      </c>
      <c r="G62" s="16">
        <f t="shared" si="4"/>
        <v>77.24000000000001</v>
      </c>
      <c r="H62" s="7" t="s">
        <v>67</v>
      </c>
      <c r="I62" s="10"/>
      <c r="J62" s="10"/>
      <c r="K62" s="10"/>
    </row>
    <row r="63" spans="1:11" ht="18.75">
      <c r="A63" s="4">
        <v>10</v>
      </c>
      <c r="B63" s="14" t="s">
        <v>57</v>
      </c>
      <c r="C63" s="14">
        <v>87</v>
      </c>
      <c r="D63" s="14">
        <v>85</v>
      </c>
      <c r="E63" s="16">
        <f t="shared" si="3"/>
        <v>86</v>
      </c>
      <c r="F63" s="17">
        <v>352</v>
      </c>
      <c r="G63" s="16">
        <f t="shared" si="4"/>
        <v>76.63999999999999</v>
      </c>
      <c r="H63" s="7" t="s">
        <v>67</v>
      </c>
      <c r="I63" s="10"/>
      <c r="J63" s="10"/>
      <c r="K63" s="10"/>
    </row>
    <row r="64" spans="1:11" ht="18.75">
      <c r="A64" s="4">
        <v>11</v>
      </c>
      <c r="B64" s="14" t="s">
        <v>58</v>
      </c>
      <c r="C64" s="14">
        <v>79</v>
      </c>
      <c r="D64" s="14">
        <v>70</v>
      </c>
      <c r="E64" s="16">
        <f t="shared" si="3"/>
        <v>74.5</v>
      </c>
      <c r="F64" s="17">
        <v>354</v>
      </c>
      <c r="G64" s="16">
        <f t="shared" si="4"/>
        <v>72.28</v>
      </c>
      <c r="H64" s="7" t="s">
        <v>67</v>
      </c>
      <c r="I64" s="10"/>
      <c r="J64" s="10"/>
      <c r="K64" s="10"/>
    </row>
  </sheetData>
  <mergeCells count="3">
    <mergeCell ref="B8:C8"/>
    <mergeCell ref="B16:C16"/>
    <mergeCell ref="B52:C52"/>
  </mergeCells>
  <printOptions/>
  <pageMargins left="0.42" right="0.16" top="0.3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2016-10-12T02:49:00Z</cp:lastPrinted>
  <dcterms:modified xsi:type="dcterms:W3CDTF">2016-10-12T02:49:02Z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